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ccaglobal-my.sharepoint.com/personal/andrew_finch_accaglobal_com/Documents/AFM/Articles/"/>
    </mc:Choice>
  </mc:AlternateContent>
  <xr:revisionPtr revIDLastSave="0" documentId="8_{3479E8E7-04E0-49D0-AC4E-EFAD30A0938E}" xr6:coauthVersionLast="46" xr6:coauthVersionMax="46" xr10:uidLastSave="{00000000-0000-0000-0000-000000000000}"/>
  <bookViews>
    <workbookView xWindow="28680" yWindow="444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1" l="1"/>
  <c r="B29" i="1"/>
  <c r="B17" i="1"/>
  <c r="B5" i="1"/>
  <c r="B25" i="1" l="1"/>
  <c r="B24" i="1"/>
  <c r="B26" i="1" s="1"/>
  <c r="B19" i="1"/>
  <c r="B27" i="1" s="1"/>
  <c r="B18" i="1"/>
  <c r="B21" i="1" s="1"/>
  <c r="B15" i="1"/>
  <c r="B8" i="1"/>
  <c r="B7" i="1"/>
  <c r="B9" i="1" s="1"/>
  <c r="B10" i="1" s="1"/>
  <c r="B20" i="1" l="1"/>
  <c r="B28" i="1" s="1"/>
  <c r="B11" i="1"/>
</calcChain>
</file>

<file path=xl/sharedStrings.xml><?xml version="1.0" encoding="utf-8"?>
<sst xmlns="http://schemas.openxmlformats.org/spreadsheetml/2006/main" count="30" uniqueCount="23">
  <si>
    <t>Amount of transaction</t>
  </si>
  <si>
    <t xml:space="preserve">6 month forward </t>
  </si>
  <si>
    <t xml:space="preserve">Spot </t>
  </si>
  <si>
    <t>Forward contract</t>
  </si>
  <si>
    <t>Money market hedge</t>
  </si>
  <si>
    <t>Amount to be borrowed</t>
  </si>
  <si>
    <t>Translated</t>
  </si>
  <si>
    <t>CHF borrowing rate</t>
  </si>
  <si>
    <t>US$ investing rate</t>
  </si>
  <si>
    <t>Futures</t>
  </si>
  <si>
    <t>June futures rate</t>
  </si>
  <si>
    <t>Number of contracts</t>
  </si>
  <si>
    <t>Size of contract</t>
  </si>
  <si>
    <t>Amount unhedged</t>
  </si>
  <si>
    <t>Predicted futures rate - basis</t>
  </si>
  <si>
    <t>Hedged at forward rate</t>
  </si>
  <si>
    <t>Options</t>
  </si>
  <si>
    <t>Exercise price</t>
  </si>
  <si>
    <t>Premium</t>
  </si>
  <si>
    <t>Number of contracts rounded</t>
  </si>
  <si>
    <t>Futures receipts</t>
  </si>
  <si>
    <t>Total received</t>
  </si>
  <si>
    <t>Options 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</si>
</sst>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Font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1"/>
  <sheetViews>
    <sheetView tabSelected="1" workbookViewId="0">
      <selection activeCell="B3" sqref="B3"/>
    </sheetView>
  </sheetViews>
  <sheetFormatPr defaultColWidth="0" defaultRowHeight="15" zeroHeight="1" x14ac:dyDescent="0.25"/>
  <cols>
    <col min="1" max="1" width="29.140625" customWidth="1"/>
    <col min="2" max="2" width="14.28515625" bestFit="1" customWidth="1"/>
    <col min="3" max="16384" width="9.140625" hidden="1"/>
  </cols>
  <sheetData>
    <row r="1" spans="1:2" x14ac:dyDescent="0.25">
      <c r="A1" t="s">
        <v>0</v>
      </c>
      <c r="B1" s="2">
        <v>12300000</v>
      </c>
    </row>
    <row r="2" spans="1:2" x14ac:dyDescent="0.25">
      <c r="A2" t="s">
        <v>2</v>
      </c>
      <c r="B2">
        <v>1.0291999999999999</v>
      </c>
    </row>
    <row r="3" spans="1:2" x14ac:dyDescent="0.25">
      <c r="A3" t="s">
        <v>1</v>
      </c>
      <c r="B3">
        <v>1.0356000000000001</v>
      </c>
    </row>
    <row r="4" spans="1:2" x14ac:dyDescent="0.25">
      <c r="A4" s="1" t="s">
        <v>3</v>
      </c>
    </row>
    <row r="5" spans="1:2" x14ac:dyDescent="0.25">
      <c r="A5" s="3" t="s">
        <v>21</v>
      </c>
      <c r="B5" s="4">
        <f>B1*B3</f>
        <v>12737880.000000002</v>
      </c>
    </row>
    <row r="6" spans="1:2" x14ac:dyDescent="0.25">
      <c r="A6" s="1" t="s">
        <v>4</v>
      </c>
    </row>
    <row r="7" spans="1:2" x14ac:dyDescent="0.25">
      <c r="A7" t="s">
        <v>7</v>
      </c>
      <c r="B7">
        <f>0.044*(6/12)</f>
        <v>2.1999999999999999E-2</v>
      </c>
    </row>
    <row r="8" spans="1:2" x14ac:dyDescent="0.25">
      <c r="A8" t="s">
        <v>8</v>
      </c>
      <c r="B8">
        <f>0.046*(6/12)</f>
        <v>2.3E-2</v>
      </c>
    </row>
    <row r="9" spans="1:2" x14ac:dyDescent="0.25">
      <c r="A9" t="s">
        <v>5</v>
      </c>
      <c r="B9" s="4">
        <f>B1/(1+B7)</f>
        <v>12035225.048923679</v>
      </c>
    </row>
    <row r="10" spans="1:2" x14ac:dyDescent="0.25">
      <c r="A10" t="s">
        <v>6</v>
      </c>
      <c r="B10" s="4">
        <f>B9*B2</f>
        <v>12386653.62035225</v>
      </c>
    </row>
    <row r="11" spans="1:2" x14ac:dyDescent="0.25">
      <c r="A11" t="s">
        <v>21</v>
      </c>
      <c r="B11" s="4">
        <f>B10*(1+B8)</f>
        <v>12671546.653620351</v>
      </c>
    </row>
    <row r="12" spans="1:2" x14ac:dyDescent="0.25">
      <c r="A12" s="1" t="s">
        <v>9</v>
      </c>
    </row>
    <row r="13" spans="1:2" x14ac:dyDescent="0.25">
      <c r="A13" t="s">
        <v>10</v>
      </c>
      <c r="B13">
        <v>1.0368999999999999</v>
      </c>
    </row>
    <row r="14" spans="1:2" x14ac:dyDescent="0.25">
      <c r="A14" t="s">
        <v>12</v>
      </c>
      <c r="B14" s="2">
        <v>125000</v>
      </c>
    </row>
    <row r="15" spans="1:2" x14ac:dyDescent="0.25">
      <c r="A15" t="s">
        <v>11</v>
      </c>
      <c r="B15">
        <f>B1/B14</f>
        <v>98.4</v>
      </c>
    </row>
    <row r="16" spans="1:2" x14ac:dyDescent="0.25">
      <c r="A16" t="s">
        <v>19</v>
      </c>
      <c r="B16">
        <v>98</v>
      </c>
    </row>
    <row r="17" spans="1:2" x14ac:dyDescent="0.25">
      <c r="A17" t="s">
        <v>14</v>
      </c>
      <c r="B17">
        <f>(B2+((6/7)*(B13-B2)))</f>
        <v>1.0357999999999998</v>
      </c>
    </row>
    <row r="18" spans="1:2" x14ac:dyDescent="0.25">
      <c r="A18" t="s">
        <v>20</v>
      </c>
      <c r="B18" s="4">
        <f>B14*B16*B17</f>
        <v>12688549.999999998</v>
      </c>
    </row>
    <row r="19" spans="1:2" x14ac:dyDescent="0.25">
      <c r="A19" t="s">
        <v>13</v>
      </c>
      <c r="B19" s="4">
        <f>B1-(B14*B16)</f>
        <v>50000</v>
      </c>
    </row>
    <row r="20" spans="1:2" x14ac:dyDescent="0.25">
      <c r="A20" t="s">
        <v>15</v>
      </c>
      <c r="B20" s="4">
        <f>B19*B3</f>
        <v>51780.000000000007</v>
      </c>
    </row>
    <row r="21" spans="1:2" x14ac:dyDescent="0.25">
      <c r="A21" t="s">
        <v>21</v>
      </c>
      <c r="B21" s="4">
        <f>B18+B20</f>
        <v>12740329.999999998</v>
      </c>
    </row>
    <row r="22" spans="1:2" x14ac:dyDescent="0.25">
      <c r="A22" s="1" t="s">
        <v>16</v>
      </c>
    </row>
    <row r="23" spans="1:2" x14ac:dyDescent="0.25">
      <c r="A23" t="s">
        <v>17</v>
      </c>
      <c r="B23">
        <v>1.0375000000000001</v>
      </c>
    </row>
    <row r="24" spans="1:2" x14ac:dyDescent="0.25">
      <c r="A24" t="s">
        <v>12</v>
      </c>
      <c r="B24" s="2">
        <f>B14</f>
        <v>125000</v>
      </c>
    </row>
    <row r="25" spans="1:2" x14ac:dyDescent="0.25">
      <c r="A25" t="s">
        <v>19</v>
      </c>
      <c r="B25">
        <f>B16</f>
        <v>98</v>
      </c>
    </row>
    <row r="26" spans="1:2" x14ac:dyDescent="0.25">
      <c r="A26" t="s">
        <v>22</v>
      </c>
      <c r="B26" s="4">
        <f>B23*B24*B25</f>
        <v>12709375.000000002</v>
      </c>
    </row>
    <row r="27" spans="1:2" x14ac:dyDescent="0.25">
      <c r="A27" t="s">
        <v>13</v>
      </c>
      <c r="B27" s="4">
        <f>B19</f>
        <v>50000</v>
      </c>
    </row>
    <row r="28" spans="1:2" x14ac:dyDescent="0.25">
      <c r="A28" t="s">
        <v>15</v>
      </c>
      <c r="B28" s="4">
        <f>B20</f>
        <v>51780.000000000007</v>
      </c>
    </row>
    <row r="29" spans="1:2" x14ac:dyDescent="0.25">
      <c r="A29" t="s">
        <v>18</v>
      </c>
      <c r="B29" s="4">
        <f>-B24*B25*0.0086</f>
        <v>-105350</v>
      </c>
    </row>
    <row r="30" spans="1:2" x14ac:dyDescent="0.25">
      <c r="A30" t="s">
        <v>21</v>
      </c>
      <c r="B30" s="4">
        <f>B26+B28+B29</f>
        <v>12655805.000000002</v>
      </c>
    </row>
    <row r="31" spans="1:2" x14ac:dyDescent="0.25"/>
  </sheetData>
  <sheetProtection algorithmName="SHA-512" hashValue="hPNwCYmiwMn6URrUx9XiCepcLQWg4VtpBk6PkzMcol2bxx/nM9oUdqHcgOTdU1b/UTeRl71PIVs8aDZeWa09IQ==" saltValue="/LaVMyEp/Vv83bXw++1rH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Weller</dc:creator>
  <cp:lastModifiedBy>Andrew Finch</cp:lastModifiedBy>
  <dcterms:created xsi:type="dcterms:W3CDTF">2021-08-07T13:44:30Z</dcterms:created>
  <dcterms:modified xsi:type="dcterms:W3CDTF">2021-10-12T08:30:47Z</dcterms:modified>
</cp:coreProperties>
</file>